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STADOS FINANCIEROS LDF Y CONT GUB DIC 2020\ESTADOS FINANCIEROS LDF DIC 2020\"/>
    </mc:Choice>
  </mc:AlternateContent>
  <bookViews>
    <workbookView xWindow="0" yWindow="0" windowWidth="17520" windowHeight="9030"/>
  </bookViews>
  <sheets>
    <sheet name="4o. 2do trimestre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G15" i="2"/>
  <c r="G16" i="2"/>
  <c r="G18" i="2"/>
  <c r="G19" i="2"/>
  <c r="G8" i="2"/>
  <c r="C7" i="2"/>
  <c r="E7" i="2" l="1"/>
  <c r="B19" i="2" l="1"/>
  <c r="D19" i="2" s="1"/>
  <c r="F18" i="2"/>
  <c r="D18" i="2"/>
  <c r="B18" i="2"/>
  <c r="B17" i="2"/>
  <c r="D17" i="2" s="1"/>
  <c r="F16" i="2"/>
  <c r="B16" i="2"/>
  <c r="D16" i="2" s="1"/>
  <c r="B15" i="2"/>
  <c r="D15" i="2" s="1"/>
  <c r="G14" i="2"/>
  <c r="C14" i="2"/>
  <c r="F12" i="2"/>
  <c r="D12" i="2"/>
  <c r="F11" i="2"/>
  <c r="D11" i="2"/>
  <c r="F10" i="2"/>
  <c r="D10" i="2"/>
  <c r="F9" i="2"/>
  <c r="D9" i="2"/>
  <c r="D8" i="2"/>
  <c r="G7" i="2"/>
  <c r="D7" i="2"/>
  <c r="C21" i="2"/>
  <c r="B7" i="2"/>
  <c r="F7" i="2" l="1"/>
  <c r="B14" i="2"/>
  <c r="D14" i="2"/>
  <c r="D21" i="2" s="1"/>
  <c r="B21" i="2"/>
  <c r="F14" i="2"/>
  <c r="E14" i="2"/>
  <c r="E21" i="2" s="1"/>
  <c r="F21" i="2" l="1"/>
  <c r="G21" i="2" s="1"/>
</calcChain>
</file>

<file path=xl/sharedStrings.xml><?xml version="1.0" encoding="utf-8"?>
<sst xmlns="http://schemas.openxmlformats.org/spreadsheetml/2006/main" count="40" uniqueCount="34">
  <si>
    <t>Concepto (c)</t>
  </si>
  <si>
    <t>Egresos</t>
  </si>
  <si>
    <t>Ampliaciones/ (Reducciones)</t>
  </si>
  <si>
    <t>Modificado</t>
  </si>
  <si>
    <t>Devengado</t>
  </si>
  <si>
    <t>Pagado</t>
  </si>
  <si>
    <t>COLEGIO DE BACHILLERES DEL ESTADO DE MICHOACAN</t>
  </si>
  <si>
    <t>III. Total de Egresos (III = I + II)</t>
  </si>
  <si>
    <t xml:space="preserve">Aprobado </t>
  </si>
  <si>
    <t>Subejercicio</t>
  </si>
  <si>
    <t>LDF Clasificación Administrativa</t>
  </si>
  <si>
    <t xml:space="preserve">Estado Analítico del Ejercicio del Presupuesto de Egresos Detallado </t>
  </si>
  <si>
    <t>A. Dirección General (Centro de Educación Mixta, Planteles, Coordinaciones Sectoriales, Comité Ejecutivo, Contraloría Interna.)</t>
  </si>
  <si>
    <t>B. Dirección Académica</t>
  </si>
  <si>
    <t>C. Delegación Administrativa</t>
  </si>
  <si>
    <t>D. Planeación, Prgramación y Presupuesto</t>
  </si>
  <si>
    <t>E. Dirección de Vinculación y Extensión</t>
  </si>
  <si>
    <t>I. Gasto No Etiquetado (I=A+B+C+D+E)</t>
  </si>
  <si>
    <t>II. Gasto Etiquetado (II=A+B+C+D+E)</t>
  </si>
  <si>
    <t>"BAJO PROTESTA DE DECIR VERDAD DECLARO QUE LOS ESTADOS FINANCIEROS Y SUS NOTAS, SON RAZONABLEMENTE CORRECTOS Y SON RESPONSABILIDAD DEL EMISOR"</t>
  </si>
  <si>
    <t>REVISÓ:</t>
  </si>
  <si>
    <t>ELABORÓ:</t>
  </si>
  <si>
    <t>AUTORIZÓ</t>
  </si>
  <si>
    <t>C.P. MYRIAM IVONE YAÑEZ PEREZ</t>
  </si>
  <si>
    <t>JEFA DEL DEPTO. DE TESORERÍA</t>
  </si>
  <si>
    <t xml:space="preserve">                                                                                           </t>
  </si>
  <si>
    <t xml:space="preserve">                                                                                    </t>
  </si>
  <si>
    <t>LIC. HÉCTOR ANTONIO JAIME HEREDIA</t>
  </si>
  <si>
    <t>DELEGADO ADMINISTRATIVO</t>
  </si>
  <si>
    <t>ING. GASPAR ROMERO CAMPOS</t>
  </si>
  <si>
    <t>DIRECTOR GENERAL</t>
  </si>
  <si>
    <t>Aquí van puros Ingresos Propios</t>
  </si>
  <si>
    <t>Aquí se restan los ingresos propios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</si>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</sst>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2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 indent="1"/>
    </xf>
    <xf numFmtId="43" fontId="5" fillId="0" borderId="6" xfId="0" applyNumberFormat="1" applyFont="1" applyBorder="1" applyAlignment="1">
      <alignment vertical="center" wrapText="1"/>
    </xf>
    <xf numFmtId="43" fontId="2" fillId="0" borderId="5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43" fontId="2" fillId="0" borderId="6" xfId="0" applyNumberFormat="1" applyFont="1" applyBorder="1" applyAlignment="1">
      <alignment vertical="center" wrapText="1"/>
    </xf>
    <xf numFmtId="43" fontId="2" fillId="0" borderId="7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0</xdr:col>
      <xdr:colOff>1619249</xdr:colOff>
      <xdr:row>3</xdr:row>
      <xdr:rowOff>133350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57150"/>
          <a:ext cx="1438274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542925</xdr:colOff>
      <xdr:row>0</xdr:row>
      <xdr:rowOff>9524</xdr:rowOff>
    </xdr:from>
    <xdr:to>
      <xdr:col>6</xdr:col>
      <xdr:colOff>600075</xdr:colOff>
      <xdr:row>4</xdr:row>
      <xdr:rowOff>28574</xdr:rowOff>
    </xdr:to>
    <xdr:pic>
      <xdr:nvPicPr>
        <xdr:cNvPr id="3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8553"/>
        <a:stretch/>
      </xdr:blipFill>
      <xdr:spPr bwMode="auto">
        <a:xfrm>
          <a:off x="7191375" y="9524"/>
          <a:ext cx="98107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Normal="100" workbookViewId="0">
      <selection activeCell="N14" sqref="N14"/>
    </sheetView>
  </sheetViews>
  <sheetFormatPr baseColWidth="10" defaultRowHeight="15" x14ac:dyDescent="0.25"/>
  <cols>
    <col min="1" max="1" width="45.42578125" customWidth="1"/>
    <col min="2" max="2" width="13.85546875" bestFit="1" customWidth="1"/>
    <col min="3" max="3" width="12.7109375" customWidth="1"/>
    <col min="4" max="6" width="13.85546875" bestFit="1" customWidth="1"/>
    <col min="7" max="7" width="12.7109375" customWidth="1"/>
    <col min="8" max="10" width="0" hidden="1" customWidth="1"/>
  </cols>
  <sheetData>
    <row r="1" spans="1:8" ht="15" customHeight="1" x14ac:dyDescent="0.25">
      <c r="A1" s="20" t="s">
        <v>6</v>
      </c>
      <c r="B1" s="21"/>
      <c r="C1" s="21"/>
      <c r="D1" s="21"/>
      <c r="E1" s="21"/>
      <c r="F1" s="21"/>
      <c r="G1" s="22"/>
    </row>
    <row r="2" spans="1:8" ht="15" customHeight="1" x14ac:dyDescent="0.25">
      <c r="A2" s="23" t="s">
        <v>11</v>
      </c>
      <c r="B2" s="24"/>
      <c r="C2" s="24"/>
      <c r="D2" s="24"/>
      <c r="E2" s="24"/>
      <c r="F2" s="24"/>
      <c r="G2" s="25"/>
    </row>
    <row r="3" spans="1:8" ht="15" customHeight="1" x14ac:dyDescent="0.25">
      <c r="A3" s="23" t="s">
        <v>10</v>
      </c>
      <c r="B3" s="24"/>
      <c r="C3" s="24"/>
      <c r="D3" s="24"/>
      <c r="E3" s="24"/>
      <c r="F3" s="24"/>
      <c r="G3" s="25"/>
    </row>
    <row r="4" spans="1:8" ht="15.75" thickBot="1" x14ac:dyDescent="0.3">
      <c r="A4" s="26" t="s">
        <v>33</v>
      </c>
      <c r="B4" s="27"/>
      <c r="C4" s="27"/>
      <c r="D4" s="27"/>
      <c r="E4" s="27"/>
      <c r="F4" s="27"/>
      <c r="G4" s="28"/>
    </row>
    <row r="5" spans="1:8" ht="15.75" thickBot="1" x14ac:dyDescent="0.3">
      <c r="A5" s="3"/>
      <c r="B5" s="29" t="s">
        <v>1</v>
      </c>
      <c r="C5" s="30"/>
      <c r="D5" s="30"/>
      <c r="E5" s="30"/>
      <c r="F5" s="31"/>
      <c r="G5" s="4"/>
    </row>
    <row r="6" spans="1:8" ht="23.25" thickBot="1" x14ac:dyDescent="0.3">
      <c r="A6" s="5" t="s">
        <v>0</v>
      </c>
      <c r="B6" s="15" t="s">
        <v>8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9</v>
      </c>
    </row>
    <row r="7" spans="1:8" ht="18" customHeight="1" x14ac:dyDescent="0.25">
      <c r="A7" s="6" t="s">
        <v>17</v>
      </c>
      <c r="B7" s="12">
        <f>SUM(B8:B12)</f>
        <v>39342996</v>
      </c>
      <c r="C7" s="12">
        <f t="shared" ref="C7:G7" si="0">SUM(C8:C12)</f>
        <v>-696280.55999999796</v>
      </c>
      <c r="D7" s="12">
        <f t="shared" si="0"/>
        <v>38646715.440000005</v>
      </c>
      <c r="E7" s="12">
        <f t="shared" si="0"/>
        <v>38646715.439999998</v>
      </c>
      <c r="F7" s="12">
        <f t="shared" si="0"/>
        <v>8429344.4000000004</v>
      </c>
      <c r="G7" s="12">
        <f t="shared" si="0"/>
        <v>30217371.040000003</v>
      </c>
    </row>
    <row r="8" spans="1:8" ht="36" x14ac:dyDescent="0.25">
      <c r="A8" s="2" t="s">
        <v>12</v>
      </c>
      <c r="B8" s="8">
        <v>5090300</v>
      </c>
      <c r="C8" s="8">
        <v>26931121.420000002</v>
      </c>
      <c r="D8" s="8">
        <f>B8+C8</f>
        <v>32021421.420000002</v>
      </c>
      <c r="E8" s="8">
        <v>32021421.420000002</v>
      </c>
      <c r="F8" s="8">
        <v>1804050.38</v>
      </c>
      <c r="G8" s="8">
        <f>E8-F8</f>
        <v>30217371.040000003</v>
      </c>
    </row>
    <row r="9" spans="1:8" ht="18" customHeight="1" x14ac:dyDescent="0.25">
      <c r="A9" s="2" t="s">
        <v>13</v>
      </c>
      <c r="B9" s="8">
        <v>3299299.6</v>
      </c>
      <c r="C9" s="8">
        <v>-3138008.35</v>
      </c>
      <c r="D9" s="8">
        <f t="shared" ref="D9:D12" si="1">B9+C9</f>
        <v>161291.25</v>
      </c>
      <c r="E9" s="8">
        <v>161291.25</v>
      </c>
      <c r="F9" s="8">
        <f t="shared" ref="F9:F12" si="2">E9</f>
        <v>161291.25</v>
      </c>
      <c r="G9" s="8">
        <v>0</v>
      </c>
      <c r="H9" t="s">
        <v>31</v>
      </c>
    </row>
    <row r="10" spans="1:8" ht="18" customHeight="1" x14ac:dyDescent="0.25">
      <c r="A10" s="2" t="s">
        <v>14</v>
      </c>
      <c r="B10" s="8">
        <v>25000000</v>
      </c>
      <c r="C10" s="8">
        <v>-20197812.239999998</v>
      </c>
      <c r="D10" s="8">
        <f t="shared" si="1"/>
        <v>4802187.7600000016</v>
      </c>
      <c r="E10" s="8">
        <v>4802187.76</v>
      </c>
      <c r="F10" s="8">
        <f t="shared" si="2"/>
        <v>4802187.76</v>
      </c>
      <c r="G10" s="8">
        <v>0</v>
      </c>
    </row>
    <row r="11" spans="1:8" ht="18" customHeight="1" x14ac:dyDescent="0.25">
      <c r="A11" s="2" t="s">
        <v>15</v>
      </c>
      <c r="B11" s="8">
        <v>4685000</v>
      </c>
      <c r="C11" s="8">
        <v>-3327500.15</v>
      </c>
      <c r="D11" s="8">
        <f t="shared" si="1"/>
        <v>1357499.85</v>
      </c>
      <c r="E11" s="8">
        <v>1357499.85</v>
      </c>
      <c r="F11" s="8">
        <f t="shared" si="2"/>
        <v>1357499.85</v>
      </c>
      <c r="G11" s="8">
        <v>0</v>
      </c>
    </row>
    <row r="12" spans="1:8" ht="18" customHeight="1" x14ac:dyDescent="0.25">
      <c r="A12" s="2" t="s">
        <v>16</v>
      </c>
      <c r="B12" s="8">
        <v>1268396.3999999999</v>
      </c>
      <c r="C12" s="8">
        <v>-964081.24</v>
      </c>
      <c r="D12" s="8">
        <f t="shared" si="1"/>
        <v>304315.15999999992</v>
      </c>
      <c r="E12" s="8">
        <v>304315.15999999997</v>
      </c>
      <c r="F12" s="8">
        <f t="shared" si="2"/>
        <v>304315.15999999997</v>
      </c>
      <c r="G12" s="8">
        <v>0</v>
      </c>
    </row>
    <row r="13" spans="1:8" ht="18" customHeight="1" x14ac:dyDescent="0.25">
      <c r="A13" s="1"/>
      <c r="B13" s="8"/>
      <c r="C13" s="8"/>
      <c r="D13" s="8"/>
      <c r="E13" s="8"/>
      <c r="F13" s="8"/>
      <c r="G13" s="8"/>
    </row>
    <row r="14" spans="1:8" ht="18" customHeight="1" x14ac:dyDescent="0.25">
      <c r="A14" s="6" t="s">
        <v>18</v>
      </c>
      <c r="B14" s="11">
        <f>SUM(B15:B19)</f>
        <v>1260956108</v>
      </c>
      <c r="C14" s="11">
        <f t="shared" ref="C14:G14" si="3">SUM(C15:C19)</f>
        <v>308003152.14999998</v>
      </c>
      <c r="D14" s="11">
        <f t="shared" si="3"/>
        <v>1568959260.1500001</v>
      </c>
      <c r="E14" s="11">
        <f t="shared" si="3"/>
        <v>1723872762.9300001</v>
      </c>
      <c r="F14" s="11">
        <f t="shared" si="3"/>
        <v>1363817007.03</v>
      </c>
      <c r="G14" s="11">
        <f t="shared" si="3"/>
        <v>360055755.9000001</v>
      </c>
    </row>
    <row r="15" spans="1:8" ht="36" x14ac:dyDescent="0.25">
      <c r="A15" s="2" t="s">
        <v>12</v>
      </c>
      <c r="B15" s="8">
        <f>1158594812-B8</f>
        <v>1153504512</v>
      </c>
      <c r="C15" s="8">
        <v>163006157.44999999</v>
      </c>
      <c r="D15" s="8">
        <f>B15+C15</f>
        <v>1316510669.45</v>
      </c>
      <c r="E15" s="8">
        <v>1459424172.23</v>
      </c>
      <c r="F15" s="8">
        <v>1127692576.5599999</v>
      </c>
      <c r="G15" s="8">
        <f>E15-F15</f>
        <v>331731595.67000008</v>
      </c>
    </row>
    <row r="16" spans="1:8" ht="18" customHeight="1" x14ac:dyDescent="0.25">
      <c r="A16" s="2" t="s">
        <v>13</v>
      </c>
      <c r="B16" s="8">
        <f>20168566-B9</f>
        <v>16869266.399999999</v>
      </c>
      <c r="C16" s="8">
        <v>1562640.42</v>
      </c>
      <c r="D16" s="8">
        <f t="shared" ref="D16:D19" si="4">B16+C16</f>
        <v>18431906.82</v>
      </c>
      <c r="E16" s="8">
        <v>30431906.82</v>
      </c>
      <c r="F16" s="8">
        <f t="shared" ref="F16:F18" si="5">E16</f>
        <v>30431906.82</v>
      </c>
      <c r="G16" s="8">
        <f t="shared" ref="G16:G19" si="6">E16-F16</f>
        <v>0</v>
      </c>
      <c r="H16" t="s">
        <v>32</v>
      </c>
    </row>
    <row r="17" spans="1:7" ht="18" customHeight="1" x14ac:dyDescent="0.25">
      <c r="A17" s="2" t="s">
        <v>14</v>
      </c>
      <c r="B17" s="8">
        <f>69646622-B10</f>
        <v>44646622</v>
      </c>
      <c r="C17" s="8">
        <v>154625254.97999999</v>
      </c>
      <c r="D17" s="8">
        <f t="shared" si="4"/>
        <v>199271876.97999999</v>
      </c>
      <c r="E17" s="8">
        <v>199271876.97999999</v>
      </c>
      <c r="F17" s="8">
        <v>170947716.75</v>
      </c>
      <c r="G17" s="8">
        <f>E17-F17</f>
        <v>28324160.229999989</v>
      </c>
    </row>
    <row r="18" spans="1:7" ht="18" customHeight="1" x14ac:dyDescent="0.25">
      <c r="A18" s="2" t="s">
        <v>15</v>
      </c>
      <c r="B18" s="8">
        <f>41552610-B11</f>
        <v>36867610</v>
      </c>
      <c r="C18" s="8">
        <v>-19521873.59</v>
      </c>
      <c r="D18" s="8">
        <f t="shared" si="4"/>
        <v>17345736.41</v>
      </c>
      <c r="E18" s="8">
        <v>17345736.41</v>
      </c>
      <c r="F18" s="8">
        <f t="shared" si="5"/>
        <v>17345736.41</v>
      </c>
      <c r="G18" s="8">
        <f t="shared" si="6"/>
        <v>0</v>
      </c>
    </row>
    <row r="19" spans="1:7" ht="18" customHeight="1" x14ac:dyDescent="0.25">
      <c r="A19" s="2" t="s">
        <v>16</v>
      </c>
      <c r="B19" s="8">
        <f>10336494-B12</f>
        <v>9068097.5999999996</v>
      </c>
      <c r="C19" s="8">
        <v>8330972.8899999997</v>
      </c>
      <c r="D19" s="8">
        <f t="shared" si="4"/>
        <v>17399070.489999998</v>
      </c>
      <c r="E19" s="8">
        <v>17399070.489999998</v>
      </c>
      <c r="F19" s="8">
        <v>17399070.489999998</v>
      </c>
      <c r="G19" s="8">
        <f t="shared" si="6"/>
        <v>0</v>
      </c>
    </row>
    <row r="20" spans="1:7" ht="18" customHeight="1" x14ac:dyDescent="0.25">
      <c r="A20" s="2"/>
      <c r="B20" s="8"/>
      <c r="C20" s="8"/>
      <c r="D20" s="8"/>
      <c r="E20" s="8"/>
      <c r="F20" s="8"/>
      <c r="G20" s="8"/>
    </row>
    <row r="21" spans="1:7" ht="18" customHeight="1" thickBot="1" x14ac:dyDescent="0.3">
      <c r="A21" s="7" t="s">
        <v>7</v>
      </c>
      <c r="B21" s="9">
        <f>B7+B14</f>
        <v>1300299104</v>
      </c>
      <c r="C21" s="9">
        <f t="shared" ref="C21:F21" si="7">C7+C14</f>
        <v>307306871.58999997</v>
      </c>
      <c r="D21" s="9">
        <f t="shared" si="7"/>
        <v>1607605975.5900002</v>
      </c>
      <c r="E21" s="9">
        <f t="shared" si="7"/>
        <v>1762519478.3700001</v>
      </c>
      <c r="F21" s="9">
        <f t="shared" si="7"/>
        <v>1372246351.4300001</v>
      </c>
      <c r="G21" s="9">
        <f>E21-F21</f>
        <v>390273126.94000006</v>
      </c>
    </row>
    <row r="22" spans="1:7" ht="9.75" customHeight="1" x14ac:dyDescent="0.25"/>
    <row r="23" spans="1:7" x14ac:dyDescent="0.25">
      <c r="A23" s="19" t="s">
        <v>19</v>
      </c>
      <c r="B23" s="19"/>
      <c r="C23" s="19"/>
      <c r="D23" s="19"/>
      <c r="E23" s="19"/>
      <c r="F23" s="19"/>
      <c r="G23" s="19"/>
    </row>
    <row r="24" spans="1:7" ht="7.5" customHeight="1" x14ac:dyDescent="0.25"/>
    <row r="25" spans="1:7" x14ac:dyDescent="0.25">
      <c r="A25" s="14" t="s">
        <v>21</v>
      </c>
      <c r="B25" s="17" t="s">
        <v>20</v>
      </c>
      <c r="C25" s="17"/>
      <c r="D25" s="17"/>
      <c r="E25" s="17" t="s">
        <v>22</v>
      </c>
      <c r="F25" s="17"/>
      <c r="G25" s="17"/>
    </row>
    <row r="26" spans="1:7" ht="25.5" customHeight="1" x14ac:dyDescent="0.25">
      <c r="A26" s="10" t="s">
        <v>25</v>
      </c>
      <c r="B26" s="18" t="s">
        <v>26</v>
      </c>
      <c r="C26" s="18"/>
      <c r="D26" s="18"/>
      <c r="E26" s="18" t="s">
        <v>26</v>
      </c>
      <c r="F26" s="18"/>
      <c r="G26" s="18"/>
    </row>
    <row r="27" spans="1:7" x14ac:dyDescent="0.25">
      <c r="A27" s="13" t="s">
        <v>23</v>
      </c>
      <c r="B27" s="16" t="s">
        <v>27</v>
      </c>
      <c r="C27" s="16"/>
      <c r="D27" s="16"/>
      <c r="E27" s="16" t="s">
        <v>29</v>
      </c>
      <c r="F27" s="16"/>
      <c r="G27" s="16"/>
    </row>
    <row r="28" spans="1:7" x14ac:dyDescent="0.25">
      <c r="A28" s="13" t="s">
        <v>24</v>
      </c>
      <c r="B28" s="16" t="s">
        <v>28</v>
      </c>
      <c r="C28" s="16"/>
      <c r="D28" s="16"/>
      <c r="E28" s="16" t="s">
        <v>30</v>
      </c>
      <c r="F28" s="16"/>
      <c r="G28" s="16"/>
    </row>
  </sheetData>
  <mergeCells count="14">
    <mergeCell ref="A23:G23"/>
    <mergeCell ref="A1:G1"/>
    <mergeCell ref="A2:G2"/>
    <mergeCell ref="A3:G3"/>
    <mergeCell ref="A4:G4"/>
    <mergeCell ref="B5:F5"/>
    <mergeCell ref="B28:D28"/>
    <mergeCell ref="E28:G28"/>
    <mergeCell ref="B25:D25"/>
    <mergeCell ref="E25:G25"/>
    <mergeCell ref="B26:D26"/>
    <mergeCell ref="E26:G26"/>
    <mergeCell ref="B27:D27"/>
    <mergeCell ref="E27:G27"/>
  </mergeCells>
  <pageMargins left="0.7" right="0.7" top="0.64583333333333337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4o. 2do trimestre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tesoreria.pc2</dc:creator>
  <cp:lastModifiedBy>tesoreria.pc1</cp:lastModifiedBy>
  <cp:lastPrinted>2021-03-04T20:03:28Z</cp:lastPrinted>
  <dcterms:created xsi:type="dcterms:W3CDTF">2019-02-28T18:38:54Z</dcterms:created>
  <dcterms:modified xsi:type="dcterms:W3CDTF">2021-03-04T20:06:33Z</dcterms:modified>
</cp:coreProperties>
</file>